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онстантин\Downloads\"/>
    </mc:Choice>
  </mc:AlternateContent>
  <bookViews>
    <workbookView xWindow="0" yWindow="0" windowWidth="30720" windowHeight="13128"/>
  </bookViews>
  <sheets>
    <sheet name="Позиции плана закупки" sheetId="1" r:id="rId1"/>
  </sheets>
  <calcPr calcId="152511"/>
</workbook>
</file>

<file path=xl/calcChain.xml><?xml version="1.0" encoding="utf-8"?>
<calcChain xmlns="http://schemas.openxmlformats.org/spreadsheetml/2006/main">
  <c r="E22" i="1" l="1"/>
  <c r="R22" i="1"/>
  <c r="E23" i="1"/>
  <c r="R23" i="1"/>
  <c r="E24" i="1"/>
  <c r="Q24" i="1"/>
  <c r="R24" i="1" s="1"/>
  <c r="E25" i="1"/>
</calcChain>
</file>

<file path=xl/sharedStrings.xml><?xml version="1.0" encoding="utf-8"?>
<sst xmlns="http://schemas.openxmlformats.org/spreadsheetml/2006/main" count="103" uniqueCount="59">
  <si>
    <t>Реестровый номер: 2180296224</t>
  </si>
  <si>
    <t>Наименование заказчика: ОБЩЕСТВО С ОГРАНИЧЕННОЙ ОТВЕТСТВЕННОСТЬЮ "ЕНИСЕЙСЕТЬСЕРВИС"</t>
  </si>
  <si>
    <t>Адрес местонахождения заказчика: 660133, КРАЙ КРАСНОЯРСКИЙ, ГОРОД КРАСНОЯРСК, УЛИЦА ИМ СЕРГЕЯ ЛАЗО, дом ДОМ 6А, офис (квартира) ОФИС 117</t>
  </si>
  <si>
    <t>Телефон заказчика: 8 (391) 267-17-03</t>
  </si>
  <si>
    <t>Электронная почта заказчика: e.e.servis@mail.ru</t>
  </si>
  <si>
    <t>ИНН: 2465302760</t>
  </si>
  <si>
    <t>КПП: 246501001</t>
  </si>
  <si>
    <t>ОКАТО: Советский</t>
  </si>
  <si>
    <t>Совокупный годовой объем планируемых закупок товаров (работ, услуг) в соответствии с планом закупки составляет 747770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</si>
  <si>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</si>
  <si>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0 рублей (0 %)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</si>
  <si>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</si>
  <si>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</si>
  <si>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</si>
  <si>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</si>
  <si>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</si>
  <si>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</si>
  <si>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</si>
  <si>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</si>
  <si>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</si>
  <si>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</si>
  <si>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</si>
  <si>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</si>
  <si>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</si>
  <si>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</si>
  <si>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</si>
  <si>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</si>
  <si>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</si>
  <si>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</si>
  <si>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</si>
  <si>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</si>
  <si>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</si>
  <si>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</si>
  <si>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</si>
  <si>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</si>
  <si>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</si>
  <si>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</si>
  <si>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</si>
  <si>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</si>
  <si>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1</t>
  </si>
  <si>
    <t>43.21</t>
  </si>
  <si>
    <t>33.14</t>
  </si>
  <si>
    <t>Капитальный ремонт Система постоянного оперативного тока ПС 220/110/6 «Ирбинская» (замена аккумуляторов)</t>
  </si>
  <si>
    <t>Российский рубль</t>
  </si>
  <si>
    <t>шт</t>
  </si>
  <si>
    <t>Красноярский край</t>
  </si>
  <si>
    <t>Нет</t>
  </si>
  <si>
    <t>Да</t>
  </si>
  <si>
    <t>Новая</t>
  </si>
  <si>
    <t>Планируемая закупка</t>
  </si>
  <si>
    <t>ОБЩЕСТВО С ОГРАНИЧЕННОЙ ОТВЕТСТВЕННОСТЬЮ "ЕНИСЕЙСЕТЬСЕРВИС"</t>
  </si>
  <si>
    <t>2</t>
  </si>
  <si>
    <t>Капитальный ремонт вторичных цепей системы РЗА и ПА 220 кВ (частичная замена кабелей и проводов)</t>
  </si>
  <si>
    <t>м</t>
  </si>
  <si>
    <t>3</t>
  </si>
  <si>
    <t xml:space="preserve"> Капитальный ремонт оборудования ВЧ связи ОРУ 220 кВ ПС 220/110/6 «Ирбинская» </t>
  </si>
  <si>
    <t>4</t>
  </si>
  <si>
    <t>Расчистка просеки ВЛ 35 кВ Т-1, Курагинский р-н</t>
  </si>
  <si>
    <t>га</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</si>
</sst>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charset val="204"/>
    </font>
    <font>
      <b/>
      <sz val="9"/>
      <name val="Tahoma"/>
      <family val="2"/>
      <charset val="204"/>
    </font>
    <font>
      <b/>
      <sz val="10"/>
      <name val="Arial"/>
      <family val="2"/>
      <charset val="204"/>
    </font>
    <font>
      <b/>
      <sz val="11"/>
      <color indexed="8"/>
      <name val="Calibri"/>
      <family val="2"/>
      <charset val="204"/>
    </font>
    <font>
      <sz val="10"/>
      <color indexed="8"/>
      <name val="Times New Roman"/>
      <family val="1"/>
      <charset val="204"/>
    </font>
    <font>
      <sz val="10"/>
      <name val="Times New Roman"/>
      <family val="1"/>
      <charset val="204"/>
    </font>
  </fonts>
  <fills count="3">
    <fill>
      <patternFill patternType="none"/>
    </fill>
    <fill>
      <patternFill patternType="gray125"/>
    </fill>
    <fill>
      <patternFill patternType="solid">
        <fgColor indexed="10"/>
        <bgColor indexed="53"/>
      </patternFill>
    </fill>
  </fills>
  <borders count="2">
    <border>
      <left/>
      <right/>
      <top/>
      <bottom/>
      <diagonal/>
    </border>
    <border>
      <left style="hair">
        <color indexed="8"/>
      </left>
      <right style="hair">
        <color indexed="8"/>
      </right>
      <top style="hair">
        <color indexed="8"/>
      </top>
      <bottom style="hair">
        <color indexed="8"/>
      </bottom>
      <diagonal/>
    </border>
  </borders>
  <cellStyleXfs count="2">
    <xf numFmtId="0" fontId="0" fillId="0" borderId="0"/>
    <xf numFmtId="0" fontId="1" fillId="0" borderId="0">
      <alignment horizontal="center" vertical="center" wrapText="1"/>
    </xf>
  </cellStyleXfs>
  <cellXfs count="13">
    <xf numFmtId="0" fontId="0" fillId="0" borderId="0" xfId="0"/>
    <xf numFmtId="0" fontId="0" fillId="0" borderId="0" xfId="0" applyNumberFormat="1" applyFont="1" applyFill="1" applyBorder="1" applyAlignment="1"/>
    <xf numFmtId="0" fontId="0" fillId="2" borderId="0" xfId="0" applyNumberFormat="1" applyFont="1" applyFill="1" applyBorder="1" applyAlignment="1"/>
    <xf numFmtId="0" fontId="2" fillId="0" borderId="0" xfId="0" applyFont="1"/>
    <xf numFmtId="0" fontId="0" fillId="0"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4" fillId="0" borderId="1" xfId="1" applyNumberFormat="1" applyFont="1" applyFill="1" applyBorder="1" applyAlignment="1" applyProtection="1">
      <alignment horizontal="center" vertical="center" wrapText="1"/>
      <protection locked="0"/>
    </xf>
    <xf numFmtId="4" fontId="5" fillId="0" borderId="1" xfId="1" applyNumberFormat="1" applyFont="1" applyFill="1" applyBorder="1" applyAlignment="1" applyProtection="1">
      <alignment horizontal="center" vertical="center" wrapText="1"/>
    </xf>
    <xf numFmtId="14" fontId="0" fillId="0" borderId="1" xfId="0" applyNumberFormat="1" applyBorder="1" applyAlignment="1">
      <alignment horizontal="center" vertical="center" wrapText="1"/>
    </xf>
    <xf numFmtId="0" fontId="0" fillId="2" borderId="1" xfId="0" applyFill="1" applyBorder="1" applyAlignment="1">
      <alignment horizontal="center" vertical="center" wrapText="1"/>
    </xf>
  </cellXfs>
  <cellStyles count="2">
    <cellStyle name="ЗаголовокСтолбца" xfId="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tabSelected="1" workbookViewId="0">
      <selection activeCell="A26" sqref="A26"/>
    </sheetView>
  </sheetViews>
  <sheetFormatPr defaultRowHeight="13.2" x14ac:dyDescent="0.25"/>
  <cols>
    <col min="1" max="1" width="14.33203125" style="1" customWidth="1"/>
    <col min="2" max="2" width="10.88671875" style="1" customWidth="1"/>
    <col min="3" max="3" width="12.44140625" style="1" customWidth="1"/>
    <col min="4" max="4" width="15.109375" style="1" customWidth="1"/>
    <col min="5" max="5" width="15.88671875" style="1" customWidth="1"/>
    <col min="6" max="6" width="18.6640625" style="1" customWidth="1"/>
    <col min="7" max="7" width="16.44140625" style="1" customWidth="1"/>
    <col min="8" max="8" width="16.88671875" style="1" customWidth="1"/>
    <col min="9" max="9" width="22.6640625" style="1" customWidth="1"/>
    <col min="10" max="10" width="25.44140625" style="1" customWidth="1"/>
    <col min="11" max="11" width="25.33203125" style="1" customWidth="1"/>
    <col min="12" max="12" width="33.109375" style="1" customWidth="1"/>
    <col min="13" max="13" width="20.44140625" style="1" customWidth="1"/>
    <col min="14" max="14" width="31.33203125" style="1" customWidth="1"/>
    <col min="15" max="15" width="25.109375" style="1" customWidth="1"/>
    <col min="16" max="16" width="26" style="1" customWidth="1"/>
    <col min="17" max="17" width="19.6640625" style="1" customWidth="1"/>
    <col min="18" max="18" width="16.88671875" style="1" customWidth="1"/>
    <col min="19" max="19" width="16" style="2" customWidth="1"/>
    <col min="20" max="20" width="13.88671875" style="1" customWidth="1"/>
    <col min="21" max="21" width="16.109375" style="1" customWidth="1"/>
    <col min="22" max="22" width="13.33203125" style="1" customWidth="1"/>
    <col min="23" max="24" width="14.88671875" customWidth="1"/>
  </cols>
  <sheetData>
    <row r="1" spans="1:1" x14ac:dyDescent="0.25">
      <c r="A1" s="3" t="s">
        <v>0</v>
      </c>
    </row>
    <row r="2" spans="1:1" x14ac:dyDescent="0.25">
      <c r="A2" s="3" t="s">
        <v>1</v>
      </c>
    </row>
    <row r="3" spans="1:1" x14ac:dyDescent="0.25">
      <c r="A3" s="3" t="s">
        <v>2</v>
      </c>
    </row>
    <row r="4" spans="1:1" x14ac:dyDescent="0.25">
      <c r="A4" s="3" t="s">
        <v>3</v>
      </c>
    </row>
    <row r="5" spans="1:1" x14ac:dyDescent="0.25">
      <c r="A5" s="3" t="s">
        <v>4</v>
      </c>
    </row>
    <row r="6" spans="1:1" x14ac:dyDescent="0.25">
      <c r="A6" s="3" t="s">
        <v>5</v>
      </c>
    </row>
    <row r="7" spans="1:1" x14ac:dyDescent="0.25">
      <c r="A7" s="3" t="s">
        <v>6</v>
      </c>
    </row>
    <row r="8" spans="1:1" x14ac:dyDescent="0.25">
      <c r="A8" s="3" t="s">
        <v>7</v>
      </c>
    </row>
    <row r="10" spans="1:1" x14ac:dyDescent="0.25">
      <c r="A10" t="s">
        <v>8</v>
      </c>
    </row>
    <row r="11" spans="1:1" x14ac:dyDescent="0.25">
      <c r="A11" t="s">
        <v>9</v>
      </c>
    </row>
    <row r="12" spans="1:1" x14ac:dyDescent="0.25">
      <c r="A12" t="s">
        <v>10</v>
      </c>
    </row>
    <row r="14" spans="1:1" x14ac:dyDescent="0.25">
      <c r="A14" t="s">
        <v>11</v>
      </c>
    </row>
    <row r="15" spans="1:1" x14ac:dyDescent="0.25">
      <c r="A15" t="s">
        <v>12</v>
      </c>
    </row>
    <row r="16" spans="1:1" x14ac:dyDescent="0.25">
      <c r="A16" t="s">
        <v>13</v>
      </c>
    </row>
    <row r="18" spans="1:23" x14ac:dyDescent="0.25">
      <c r="A18" t="s">
        <v>14</v>
      </c>
      <c r="B18" s="4"/>
      <c r="C18" s="4"/>
      <c r="D18" s="4"/>
      <c r="E18" s="4"/>
      <c r="F18" s="4"/>
      <c r="G18" s="4"/>
      <c r="H18" s="4"/>
      <c r="I18" s="4"/>
      <c r="J18" s="4"/>
      <c r="K18" s="4"/>
      <c r="L18" s="4"/>
      <c r="M18" s="4"/>
      <c r="N18" s="4"/>
      <c r="O18" s="4"/>
      <c r="P18" s="4"/>
      <c r="Q18" s="4"/>
      <c r="R18" s="4"/>
      <c r="S18" s="5"/>
      <c r="T18" s="4"/>
      <c r="U18" s="4"/>
    </row>
    <row r="19" spans="1:23" x14ac:dyDescent="0.25">
      <c r="A19" t="s">
        <v>15</v>
      </c>
    </row>
    <row r="21" spans="1:23" ht="114" customHeight="1" x14ac:dyDescent="0.25">
      <c r="A21" s="6" t="s">
        <v>16</v>
      </c>
      <c r="B21" s="6" t="s">
        <v>17</v>
      </c>
      <c r="C21" s="6" t="s">
        <v>18</v>
      </c>
      <c r="D21" s="6" t="s">
        <v>19</v>
      </c>
      <c r="E21" s="6" t="s">
        <v>20</v>
      </c>
      <c r="F21" s="6" t="s">
        <v>21</v>
      </c>
      <c r="G21" s="6" t="s">
        <v>22</v>
      </c>
      <c r="H21" s="6" t="s">
        <v>23</v>
      </c>
      <c r="I21" s="6" t="s">
        <v>24</v>
      </c>
      <c r="J21" s="6" t="s">
        <v>25</v>
      </c>
      <c r="K21" s="6" t="s">
        <v>26</v>
      </c>
      <c r="L21" s="6" t="s">
        <v>27</v>
      </c>
      <c r="M21" s="6" t="s">
        <v>28</v>
      </c>
      <c r="N21" s="6" t="s">
        <v>29</v>
      </c>
      <c r="O21" s="6" t="s">
        <v>30</v>
      </c>
      <c r="P21" s="6" t="s">
        <v>31</v>
      </c>
      <c r="Q21" s="6" t="s">
        <v>32</v>
      </c>
      <c r="R21" s="6" t="s">
        <v>33</v>
      </c>
      <c r="S21" s="7" t="s">
        <v>34</v>
      </c>
      <c r="T21" s="6" t="s">
        <v>35</v>
      </c>
      <c r="U21" s="6" t="s">
        <v>36</v>
      </c>
      <c r="V21" s="6" t="s">
        <v>37</v>
      </c>
      <c r="W21" s="6" t="s">
        <v>38</v>
      </c>
    </row>
    <row r="22" spans="1:23" ht="118.8" x14ac:dyDescent="0.25">
      <c r="A22" s="8" t="s">
        <v>39</v>
      </c>
      <c r="B22" s="8" t="s">
        <v>40</v>
      </c>
      <c r="C22" s="8" t="s">
        <v>41</v>
      </c>
      <c r="D22" s="9" t="s">
        <v>42</v>
      </c>
      <c r="E22" s="10">
        <f>2350*1.2*1000</f>
        <v>2820000</v>
      </c>
      <c r="F22" s="8" t="s">
        <v>43</v>
      </c>
      <c r="G22" s="8"/>
      <c r="H22" s="8" t="s">
        <v>43</v>
      </c>
      <c r="I22" s="8"/>
      <c r="J22" s="8" t="s">
        <v>43</v>
      </c>
      <c r="K22" s="8">
        <v>120</v>
      </c>
      <c r="L22" s="8" t="s">
        <v>44</v>
      </c>
      <c r="M22" s="8" t="s">
        <v>45</v>
      </c>
      <c r="N22" s="8" t="s">
        <v>46</v>
      </c>
      <c r="O22" s="8" t="s">
        <v>46</v>
      </c>
      <c r="P22" s="8" t="s">
        <v>46</v>
      </c>
      <c r="Q22" s="11">
        <v>43868</v>
      </c>
      <c r="R22" s="11">
        <f>Q22+30</f>
        <v>43898</v>
      </c>
      <c r="S22" s="12"/>
      <c r="T22" s="8" t="s">
        <v>47</v>
      </c>
      <c r="U22" s="8" t="s">
        <v>48</v>
      </c>
      <c r="V22" s="8" t="s">
        <v>49</v>
      </c>
      <c r="W22" s="8" t="s">
        <v>50</v>
      </c>
    </row>
    <row r="23" spans="1:23" ht="105.6" x14ac:dyDescent="0.25">
      <c r="A23" s="8" t="s">
        <v>51</v>
      </c>
      <c r="B23" s="8" t="s">
        <v>40</v>
      </c>
      <c r="C23" s="8" t="s">
        <v>41</v>
      </c>
      <c r="D23" s="9" t="s">
        <v>52</v>
      </c>
      <c r="E23" s="10">
        <f>1286627*1.2</f>
        <v>1543952.4</v>
      </c>
      <c r="F23" s="8" t="s">
        <v>43</v>
      </c>
      <c r="G23" s="8"/>
      <c r="H23" s="8" t="s">
        <v>43</v>
      </c>
      <c r="I23" s="8"/>
      <c r="J23" s="8" t="s">
        <v>43</v>
      </c>
      <c r="K23" s="8">
        <v>4555</v>
      </c>
      <c r="L23" s="8" t="s">
        <v>53</v>
      </c>
      <c r="M23" s="8" t="s">
        <v>45</v>
      </c>
      <c r="N23" s="8" t="s">
        <v>46</v>
      </c>
      <c r="O23" s="8" t="s">
        <v>46</v>
      </c>
      <c r="P23" s="8" t="s">
        <v>46</v>
      </c>
      <c r="Q23" s="11">
        <v>43936</v>
      </c>
      <c r="R23" s="11">
        <f>Q23+30</f>
        <v>43966</v>
      </c>
      <c r="S23" s="12"/>
      <c r="T23" s="8" t="s">
        <v>47</v>
      </c>
      <c r="U23" s="8" t="s">
        <v>48</v>
      </c>
      <c r="V23" s="8" t="s">
        <v>49</v>
      </c>
      <c r="W23" s="8" t="s">
        <v>50</v>
      </c>
    </row>
    <row r="24" spans="1:23" ht="92.4" x14ac:dyDescent="0.25">
      <c r="A24" s="8" t="s">
        <v>54</v>
      </c>
      <c r="B24" s="8" t="s">
        <v>40</v>
      </c>
      <c r="C24" s="8" t="s">
        <v>41</v>
      </c>
      <c r="D24" s="9" t="s">
        <v>55</v>
      </c>
      <c r="E24" s="10">
        <f>537377*1.2</f>
        <v>644852.4</v>
      </c>
      <c r="F24" s="8" t="s">
        <v>43</v>
      </c>
      <c r="G24" s="8"/>
      <c r="H24" s="8" t="s">
        <v>43</v>
      </c>
      <c r="I24" s="8"/>
      <c r="J24" s="8" t="s">
        <v>43</v>
      </c>
      <c r="K24" s="8">
        <v>1</v>
      </c>
      <c r="L24" s="8" t="s">
        <v>44</v>
      </c>
      <c r="M24" s="8" t="s">
        <v>45</v>
      </c>
      <c r="N24" s="8" t="s">
        <v>46</v>
      </c>
      <c r="O24" s="8" t="s">
        <v>46</v>
      </c>
      <c r="P24" s="8" t="s">
        <v>46</v>
      </c>
      <c r="Q24" s="11">
        <f>Q23</f>
        <v>43936</v>
      </c>
      <c r="R24" s="11">
        <f>Q24+30</f>
        <v>43966</v>
      </c>
      <c r="S24" s="12"/>
      <c r="T24" s="8" t="s">
        <v>47</v>
      </c>
      <c r="U24" s="8" t="s">
        <v>48</v>
      </c>
      <c r="V24" s="8" t="s">
        <v>49</v>
      </c>
      <c r="W24" s="8" t="s">
        <v>50</v>
      </c>
    </row>
    <row r="25" spans="1:23" ht="92.4" x14ac:dyDescent="0.25">
      <c r="A25" s="8" t="s">
        <v>56</v>
      </c>
      <c r="B25" s="8" t="s">
        <v>40</v>
      </c>
      <c r="C25" s="8" t="s">
        <v>41</v>
      </c>
      <c r="D25" s="9" t="s">
        <v>57</v>
      </c>
      <c r="E25" s="10">
        <f>2486549*1.2</f>
        <v>2983858.8</v>
      </c>
      <c r="F25" s="8" t="s">
        <v>43</v>
      </c>
      <c r="G25" s="8"/>
      <c r="H25" s="8" t="s">
        <v>43</v>
      </c>
      <c r="I25" s="8"/>
      <c r="J25" s="8" t="s">
        <v>43</v>
      </c>
      <c r="K25" s="8">
        <v>70</v>
      </c>
      <c r="L25" s="8" t="s">
        <v>58</v>
      </c>
      <c r="M25" s="8" t="s">
        <v>45</v>
      </c>
      <c r="N25" s="8" t="s">
        <v>46</v>
      </c>
      <c r="O25" s="8" t="s">
        <v>46</v>
      </c>
      <c r="P25" s="8" t="s">
        <v>46</v>
      </c>
      <c r="Q25" s="11">
        <v>43981</v>
      </c>
      <c r="R25" s="11">
        <v>44196</v>
      </c>
      <c r="S25" s="12"/>
      <c r="T25" s="8" t="s">
        <v>47</v>
      </c>
      <c r="U25" s="8" t="s">
        <v>48</v>
      </c>
      <c r="V25" s="8" t="s">
        <v>49</v>
      </c>
      <c r="W25" s="8" t="s">
        <v>50</v>
      </c>
    </row>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Позиции плана закупки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Константин</cp:lastModifiedBy>
  <dcterms:created xsi:type="dcterms:W3CDTF">2020-01-30T06:24:59Z</dcterms:created>
  <dcterms:modified xsi:type="dcterms:W3CDTF">2020-08-31T08:20:57Z</dcterms:modified>
</cp:coreProperties>
</file>